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HELP" sheetId="1" r:id="rId1"/>
    <sheet name="CS MSc" sheetId="2" r:id="rId2"/>
    <sheet name="Munka2" sheetId="3" r:id="rId3"/>
  </sheets>
  <definedNames/>
  <calcPr fullCalcOnLoad="1"/>
</workbook>
</file>

<file path=xl/sharedStrings.xml><?xml version="1.0" encoding="utf-8"?>
<sst xmlns="http://schemas.openxmlformats.org/spreadsheetml/2006/main" count="159" uniqueCount="110">
  <si>
    <t>Credit Completed in Other Institution</t>
  </si>
  <si>
    <t>INMMA9999-17</t>
  </si>
  <si>
    <t>Thesis 1</t>
  </si>
  <si>
    <t>Thesis 2</t>
  </si>
  <si>
    <t>Free choice</t>
  </si>
  <si>
    <t xml:space="preserve">Thesis work </t>
  </si>
  <si>
    <t xml:space="preserve">Credit </t>
  </si>
  <si>
    <t>you made</t>
  </si>
  <si>
    <t>Student name:</t>
  </si>
  <si>
    <t>Physical Education</t>
  </si>
  <si>
    <t>Work and FireSafety</t>
  </si>
  <si>
    <t>Professional training</t>
  </si>
  <si>
    <t>credit number you need from this block</t>
  </si>
  <si>
    <t>credit number you made</t>
  </si>
  <si>
    <t>ComputerScience  MSc check list</t>
  </si>
  <si>
    <t>Mathematical and computer sciences, compulsory courses</t>
  </si>
  <si>
    <t>INMPA0103-17</t>
  </si>
  <si>
    <t>Cryptography</t>
  </si>
  <si>
    <t>6</t>
  </si>
  <si>
    <t>INMPA0101-17</t>
  </si>
  <si>
    <t>Machine learning basics</t>
  </si>
  <si>
    <t>INMPA0205-17</t>
  </si>
  <si>
    <t>Optimization algorithms</t>
  </si>
  <si>
    <t>INMPA0102-17</t>
  </si>
  <si>
    <t>Algorithms</t>
  </si>
  <si>
    <t>3</t>
  </si>
  <si>
    <t>Informatical sciences, compulsory courses</t>
  </si>
  <si>
    <t>INMPA0104-17</t>
  </si>
  <si>
    <t>Information systems</t>
  </si>
  <si>
    <t>INMPA0207-17</t>
  </si>
  <si>
    <t>Computer graphics</t>
  </si>
  <si>
    <t>INMPA0206-17</t>
  </si>
  <si>
    <t>Data mining</t>
  </si>
  <si>
    <t>Mathematical and computer sciences, elective courses</t>
  </si>
  <si>
    <t>INMPA9910-17</t>
  </si>
  <si>
    <t>Operation research</t>
  </si>
  <si>
    <t>INMPA9912-17</t>
  </si>
  <si>
    <t>Logical algorithms</t>
  </si>
  <si>
    <t>INMPA9914-17</t>
  </si>
  <si>
    <t>Coding theory</t>
  </si>
  <si>
    <t>INMPA9915-17</t>
  </si>
  <si>
    <t>Theory of neural networks</t>
  </si>
  <si>
    <t>INMPA9913-17</t>
  </si>
  <si>
    <t>Geometric modelling</t>
  </si>
  <si>
    <t>INMPA9916-17</t>
  </si>
  <si>
    <t>Models of computation</t>
  </si>
  <si>
    <t>INMPA9911-17</t>
  </si>
  <si>
    <t>Advanced inference methods</t>
  </si>
  <si>
    <t>INMPA9917-17</t>
  </si>
  <si>
    <t>Declarative programming</t>
  </si>
  <si>
    <t xml:space="preserve"> Informatical sciences, elective courses, Data science block</t>
  </si>
  <si>
    <t>INMPA9918-17</t>
  </si>
  <si>
    <t>Geoinformatics</t>
  </si>
  <si>
    <t>INMPA9922-17</t>
  </si>
  <si>
    <t>Data science lab</t>
  </si>
  <si>
    <t>INMPA9920-17</t>
  </si>
  <si>
    <t>Image processing and medical imaging</t>
  </si>
  <si>
    <t>INMPA9923-17</t>
  </si>
  <si>
    <t>Advanced machine learning</t>
  </si>
  <si>
    <t>INMPA9919-17</t>
  </si>
  <si>
    <t>Advanced cloud computing</t>
  </si>
  <si>
    <t>INMPA9921-17</t>
  </si>
  <si>
    <t>Visualization and visual analytics</t>
  </si>
  <si>
    <t>Informatical sciences, elective c., Information systems block</t>
  </si>
  <si>
    <t>INMPA9924-17</t>
  </si>
  <si>
    <t>Advanced software architecture patterns</t>
  </si>
  <si>
    <t>INMPA9931-17</t>
  </si>
  <si>
    <t>Advanced software engineering</t>
  </si>
  <si>
    <t>INMPA9928-17</t>
  </si>
  <si>
    <t>Parallel and high performance computing</t>
  </si>
  <si>
    <t>INMPA9929-17</t>
  </si>
  <si>
    <t>Text- and webmining</t>
  </si>
  <si>
    <t>INMPA9930-17</t>
  </si>
  <si>
    <t>Information systems in practice</t>
  </si>
  <si>
    <t>INMPA9927-17</t>
  </si>
  <si>
    <t>Sensor networks and the internet of things</t>
  </si>
  <si>
    <t>INMPA9925-17</t>
  </si>
  <si>
    <t>Advanced XML technologies</t>
  </si>
  <si>
    <t>INMPA9926-17</t>
  </si>
  <si>
    <t>NoSQL databases</t>
  </si>
  <si>
    <t>from this block 1 subject at least</t>
  </si>
  <si>
    <t>INMPA0409-17</t>
  </si>
  <si>
    <t>INMPA0308-17</t>
  </si>
  <si>
    <t xml:space="preserve"> Informatical sciences, elective courses from both blocks</t>
  </si>
  <si>
    <t>Informatical sci., elective course or Math. and comp. Sci., elective course</t>
  </si>
  <si>
    <t>How to fill the check list</t>
  </si>
  <si>
    <t>First of all, please write your name to the cell B3 and the actual date to the cell D1!</t>
  </si>
  <si>
    <t>In the column E you can choose your subject status from a drop down window.</t>
  </si>
  <si>
    <t>The green cells show how many credits need from this block.</t>
  </si>
  <si>
    <t>The yellow cells show how many credit you already have.</t>
  </si>
  <si>
    <t>Filling this check list you can check out which subjects missing to finish your educational program.</t>
  </si>
  <si>
    <t>Fill out and send the checklist to the "to@inf.unideb.hu" email adress before you start your last semester!</t>
  </si>
  <si>
    <t>Registered and completed</t>
  </si>
  <si>
    <t>Registered and completed 2 semesters</t>
  </si>
  <si>
    <t>Registered in this semester but not completed yet</t>
  </si>
  <si>
    <t>Registered and completed 1 semester yet</t>
  </si>
  <si>
    <t>Not taken</t>
  </si>
  <si>
    <t>Registered but not completed the second semester</t>
  </si>
  <si>
    <t>Application accepted</t>
  </si>
  <si>
    <t>Completion accepted</t>
  </si>
  <si>
    <t>No application</t>
  </si>
  <si>
    <t>other ( you have to write the subject and credit)</t>
  </si>
  <si>
    <t>subjects status</t>
  </si>
  <si>
    <t>Elective courses                                 at least</t>
  </si>
  <si>
    <t>This is an excel table, so when you choose the subjects status the table fill the credit and the table summarizes your credits in the given block.</t>
  </si>
  <si>
    <t>Informatical sci., elective course or Math. and comp. Sci., elective course and free choice you have to write the subject code and name and credit.</t>
  </si>
  <si>
    <t>1.     If you registered and fullfilled the subject, the table write the credits numbers in the column D.</t>
  </si>
  <si>
    <t>2.     If you registered but not completed the subject in this semester yet, the table also write the credits numbers in the column D.</t>
  </si>
  <si>
    <t>4.     If you didn't registere  the subject  yet, the table don't write the credits in column D.</t>
  </si>
  <si>
    <t>3.     If you registered the subject in earlier semesters but not completed, don't! write the credits in column D.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</si>
</sst>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0.00\ &quot;Ft&quot;"/>
    <numFmt numFmtId="165" formatCode="yyyy/mm/dd\ hh:mm"/>
    <numFmt numFmtId="166" formatCode="#,###,##0.00"/>
    <numFmt numFmtId="167" formatCode="#,###,##0"/>
    <numFmt numFmtId="168" formatCode="hh:mm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1" fillId="0" borderId="0">
      <alignment/>
      <protection/>
    </xf>
    <xf numFmtId="41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>
      <alignment/>
      <protection/>
    </xf>
    <xf numFmtId="42" fontId="1" fillId="0" borderId="0">
      <alignment/>
      <protection/>
    </xf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>
      <alignment/>
      <protection/>
    </xf>
  </cellStyleXfs>
  <cellXfs count="37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17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39" fillId="0" borderId="0" xfId="0" applyFont="1" applyAlignment="1" applyProtection="1">
      <alignment/>
      <protection/>
    </xf>
    <xf numFmtId="49" fontId="0" fillId="0" borderId="0" xfId="0" applyNumberForma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8"/>
    </row>
    <row r="2" spans="1:12" ht="18">
      <c r="A2" s="35" t="s">
        <v>85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12.75">
      <c r="A3" s="18"/>
    </row>
    <row r="4" ht="12.75">
      <c r="A4" s="18" t="s">
        <v>86</v>
      </c>
    </row>
    <row r="5" ht="12.75">
      <c r="A5" s="34" t="s">
        <v>104</v>
      </c>
    </row>
    <row r="6" ht="12.75">
      <c r="A6" s="34"/>
    </row>
    <row r="7" ht="12.75">
      <c r="A7" s="18" t="s">
        <v>87</v>
      </c>
    </row>
    <row r="8" ht="12.75">
      <c r="A8" s="34" t="s">
        <v>106</v>
      </c>
    </row>
    <row r="9" ht="12.75">
      <c r="A9" s="34" t="s">
        <v>107</v>
      </c>
    </row>
    <row r="10" ht="12.75">
      <c r="A10" s="34" t="s">
        <v>109</v>
      </c>
    </row>
    <row r="11" ht="12.75">
      <c r="A11" s="34" t="s">
        <v>108</v>
      </c>
    </row>
    <row r="12" ht="12.75">
      <c r="A12" s="34"/>
    </row>
    <row r="13" ht="12.75">
      <c r="A13" s="34" t="s">
        <v>105</v>
      </c>
    </row>
    <row r="14" ht="12.75">
      <c r="A14" s="18"/>
    </row>
    <row r="15" ht="12.75">
      <c r="A15" s="18" t="s">
        <v>88</v>
      </c>
    </row>
    <row r="16" ht="12.75">
      <c r="A16" s="18" t="s">
        <v>89</v>
      </c>
    </row>
    <row r="17" ht="12.75">
      <c r="A17" s="18"/>
    </row>
    <row r="18" ht="14.25">
      <c r="A18" s="31" t="s">
        <v>90</v>
      </c>
    </row>
    <row r="19" ht="12.75">
      <c r="A19" s="18"/>
    </row>
    <row r="20" ht="12.75">
      <c r="A20" s="18" t="s">
        <v>91</v>
      </c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PageLayoutView="0" workbookViewId="0" topLeftCell="A1">
      <selection activeCell="E67" sqref="E67"/>
    </sheetView>
  </sheetViews>
  <sheetFormatPr defaultColWidth="9.140625" defaultRowHeight="12.75"/>
  <cols>
    <col min="1" max="1" width="14.00390625" style="0" customWidth="1"/>
    <col min="2" max="2" width="49.00390625" style="0" customWidth="1"/>
    <col min="3" max="3" width="6.7109375" style="4" customWidth="1"/>
    <col min="4" max="4" width="11.140625" style="0" customWidth="1"/>
    <col min="5" max="5" width="41.421875" style="0" bestFit="1" customWidth="1"/>
  </cols>
  <sheetData>
    <row r="1" ht="19.5" customHeight="1">
      <c r="A1" s="10" t="s">
        <v>14</v>
      </c>
    </row>
    <row r="2" ht="9.75" customHeight="1">
      <c r="A2" s="10"/>
    </row>
    <row r="3" spans="1:5" ht="17.25">
      <c r="A3" s="5" t="s">
        <v>8</v>
      </c>
      <c r="B3" s="5"/>
      <c r="C3" s="3" t="s">
        <v>6</v>
      </c>
      <c r="D3" s="3" t="s">
        <v>6</v>
      </c>
      <c r="E3" s="33" t="s">
        <v>102</v>
      </c>
    </row>
    <row r="4" ht="12.75">
      <c r="D4" s="6" t="s">
        <v>7</v>
      </c>
    </row>
    <row r="5" ht="15">
      <c r="A5" s="2" t="s">
        <v>15</v>
      </c>
    </row>
    <row r="6" spans="1:5" ht="12.75">
      <c r="A6" s="18" t="s">
        <v>16</v>
      </c>
      <c r="B6" s="18" t="s">
        <v>17</v>
      </c>
      <c r="C6" s="19">
        <v>6</v>
      </c>
      <c r="D6" s="19">
        <f>IF(E6="Not taken",0,C6)</f>
        <v>0</v>
      </c>
      <c r="E6" s="1" t="s">
        <v>96</v>
      </c>
    </row>
    <row r="7" spans="1:5" ht="12.75">
      <c r="A7" s="18" t="s">
        <v>19</v>
      </c>
      <c r="B7" s="18" t="s">
        <v>20</v>
      </c>
      <c r="C7" s="19">
        <v>6</v>
      </c>
      <c r="D7" s="19">
        <f>IF(E7="Not taken",0,C7)</f>
        <v>0</v>
      </c>
      <c r="E7" s="1" t="s">
        <v>96</v>
      </c>
    </row>
    <row r="8" spans="1:5" ht="12.75">
      <c r="A8" s="18" t="s">
        <v>21</v>
      </c>
      <c r="B8" s="18" t="s">
        <v>22</v>
      </c>
      <c r="C8" s="19">
        <v>6</v>
      </c>
      <c r="D8" s="19">
        <f>IF(E8="Not taken",0,C8)</f>
        <v>0</v>
      </c>
      <c r="E8" s="1" t="s">
        <v>96</v>
      </c>
    </row>
    <row r="9" spans="1:5" ht="12.75">
      <c r="A9" s="18" t="s">
        <v>23</v>
      </c>
      <c r="B9" s="18" t="s">
        <v>24</v>
      </c>
      <c r="C9" s="19">
        <v>3</v>
      </c>
      <c r="D9" s="19">
        <f>IF(E9="Not taken",0,C9)</f>
        <v>0</v>
      </c>
      <c r="E9" s="1" t="s">
        <v>96</v>
      </c>
    </row>
    <row r="10" spans="1:4" ht="12.75">
      <c r="A10" s="1"/>
      <c r="B10" s="1"/>
      <c r="C10" s="11">
        <v>21</v>
      </c>
      <c r="D10" s="8">
        <f>SUM(D6:D9)</f>
        <v>0</v>
      </c>
    </row>
    <row r="11" spans="1:4" ht="15">
      <c r="A11" s="2" t="s">
        <v>26</v>
      </c>
      <c r="B11" s="1"/>
      <c r="C11" s="3"/>
      <c r="D11" s="1"/>
    </row>
    <row r="12" spans="1:5" ht="12.75">
      <c r="A12" s="18" t="s">
        <v>27</v>
      </c>
      <c r="B12" s="18" t="s">
        <v>28</v>
      </c>
      <c r="C12" s="19">
        <v>3</v>
      </c>
      <c r="D12" s="19">
        <f>IF(E12="Not taken",0,C12)</f>
        <v>0</v>
      </c>
      <c r="E12" s="1" t="s">
        <v>96</v>
      </c>
    </row>
    <row r="13" spans="1:5" ht="12.75">
      <c r="A13" s="18" t="s">
        <v>29</v>
      </c>
      <c r="B13" s="18" t="s">
        <v>30</v>
      </c>
      <c r="C13" s="19">
        <v>6</v>
      </c>
      <c r="D13" s="19">
        <f>IF(E13="Not taken",0,C13)</f>
        <v>0</v>
      </c>
      <c r="E13" s="1" t="s">
        <v>96</v>
      </c>
    </row>
    <row r="14" spans="1:5" ht="12.75">
      <c r="A14" s="18" t="s">
        <v>31</v>
      </c>
      <c r="B14" s="18" t="s">
        <v>32</v>
      </c>
      <c r="C14" s="19">
        <v>6</v>
      </c>
      <c r="D14" s="19">
        <f>IF(E14="Not taken",0,C14)</f>
        <v>0</v>
      </c>
      <c r="E14" s="1" t="s">
        <v>96</v>
      </c>
    </row>
    <row r="15" spans="3:4" ht="12.75">
      <c r="C15" s="11">
        <v>15</v>
      </c>
      <c r="D15" s="9">
        <f>SUM(D12:D14)</f>
        <v>0</v>
      </c>
    </row>
    <row r="16" ht="15">
      <c r="A16" s="2" t="s">
        <v>33</v>
      </c>
    </row>
    <row r="17" spans="1:5" ht="12.75">
      <c r="A17" s="18" t="s">
        <v>34</v>
      </c>
      <c r="B17" s="18" t="s">
        <v>35</v>
      </c>
      <c r="C17" s="19">
        <v>3</v>
      </c>
      <c r="D17" s="19">
        <f>IF(E17="Not taken",0,C17)</f>
        <v>0</v>
      </c>
      <c r="E17" s="1" t="s">
        <v>96</v>
      </c>
    </row>
    <row r="18" spans="1:5" ht="12.75">
      <c r="A18" s="18" t="s">
        <v>36</v>
      </c>
      <c r="B18" s="18" t="s">
        <v>37</v>
      </c>
      <c r="C18" s="19">
        <v>3</v>
      </c>
      <c r="D18" s="19">
        <f>IF(E18="Not taken",0,C18)</f>
        <v>0</v>
      </c>
      <c r="E18" s="1" t="s">
        <v>96</v>
      </c>
    </row>
    <row r="19" spans="1:5" ht="12.75">
      <c r="A19" s="18" t="s">
        <v>38</v>
      </c>
      <c r="B19" s="18" t="s">
        <v>39</v>
      </c>
      <c r="C19" s="19">
        <v>3</v>
      </c>
      <c r="D19" s="19">
        <f>IF(E19="Not taken",0,C19)</f>
        <v>0</v>
      </c>
      <c r="E19" s="1" t="s">
        <v>96</v>
      </c>
    </row>
    <row r="20" spans="1:5" ht="12.75">
      <c r="A20" s="18" t="s">
        <v>40</v>
      </c>
      <c r="B20" s="18" t="s">
        <v>41</v>
      </c>
      <c r="C20" s="19">
        <v>3</v>
      </c>
      <c r="D20" s="19">
        <f>IF(E20="Not taken",0,C20)</f>
        <v>0</v>
      </c>
      <c r="E20" s="1" t="s">
        <v>96</v>
      </c>
    </row>
    <row r="21" spans="1:5" ht="12.75">
      <c r="A21" s="18" t="s">
        <v>42</v>
      </c>
      <c r="B21" s="18" t="s">
        <v>43</v>
      </c>
      <c r="C21" s="19">
        <v>3</v>
      </c>
      <c r="D21" s="19">
        <f>IF(E21="Not taken",0,C21)</f>
        <v>0</v>
      </c>
      <c r="E21" s="1" t="s">
        <v>96</v>
      </c>
    </row>
    <row r="22" spans="1:5" ht="12.75">
      <c r="A22" s="18" t="s">
        <v>44</v>
      </c>
      <c r="B22" s="18" t="s">
        <v>45</v>
      </c>
      <c r="C22" s="19">
        <v>3</v>
      </c>
      <c r="D22" s="19">
        <f>IF(E22="Not taken",0,C22)</f>
        <v>0</v>
      </c>
      <c r="E22" s="1" t="s">
        <v>96</v>
      </c>
    </row>
    <row r="23" spans="1:5" ht="12.75">
      <c r="A23" s="18" t="s">
        <v>46</v>
      </c>
      <c r="B23" s="18" t="s">
        <v>47</v>
      </c>
      <c r="C23" s="19">
        <v>6</v>
      </c>
      <c r="D23" s="19">
        <f>IF(E23="Not taken",0,C23)</f>
        <v>0</v>
      </c>
      <c r="E23" s="1" t="s">
        <v>96</v>
      </c>
    </row>
    <row r="24" spans="1:5" ht="12.75">
      <c r="A24" s="18" t="s">
        <v>48</v>
      </c>
      <c r="B24" s="18" t="s">
        <v>49</v>
      </c>
      <c r="C24" s="19">
        <v>6</v>
      </c>
      <c r="D24" s="19">
        <f>IF(E24="Not taken",0,C24)</f>
        <v>0</v>
      </c>
      <c r="E24" s="1" t="s">
        <v>96</v>
      </c>
    </row>
    <row r="25" spans="3:4" ht="12.75">
      <c r="C25" s="24">
        <v>15</v>
      </c>
      <c r="D25" s="9">
        <f>SUM(D17:D24)</f>
        <v>0</v>
      </c>
    </row>
    <row r="26" ht="15">
      <c r="A26" s="2" t="s">
        <v>50</v>
      </c>
    </row>
    <row r="27" spans="1:5" ht="12.75">
      <c r="A27" s="18" t="s">
        <v>51</v>
      </c>
      <c r="B27" s="18" t="s">
        <v>52</v>
      </c>
      <c r="C27" s="19" t="s">
        <v>25</v>
      </c>
      <c r="D27" s="19">
        <f>IF(E27="Not taken",0,C27)</f>
        <v>0</v>
      </c>
      <c r="E27" s="1" t="s">
        <v>96</v>
      </c>
    </row>
    <row r="28" spans="1:5" ht="12.75">
      <c r="A28" s="18" t="s">
        <v>53</v>
      </c>
      <c r="B28" s="18" t="s">
        <v>54</v>
      </c>
      <c r="C28" s="19" t="s">
        <v>25</v>
      </c>
      <c r="D28" s="19">
        <f>IF(E28="Not taken",0,C28)</f>
        <v>0</v>
      </c>
      <c r="E28" s="1" t="s">
        <v>96</v>
      </c>
    </row>
    <row r="29" spans="1:5" ht="12.75">
      <c r="A29" s="18" t="s">
        <v>55</v>
      </c>
      <c r="B29" s="18" t="s">
        <v>56</v>
      </c>
      <c r="C29" s="19" t="s">
        <v>18</v>
      </c>
      <c r="D29" s="19">
        <f>IF(E29="Not taken",0,C29)</f>
        <v>0</v>
      </c>
      <c r="E29" s="1" t="s">
        <v>96</v>
      </c>
    </row>
    <row r="30" spans="1:5" ht="12.75">
      <c r="A30" s="18" t="s">
        <v>57</v>
      </c>
      <c r="B30" s="18" t="s">
        <v>58</v>
      </c>
      <c r="C30" s="19" t="s">
        <v>18</v>
      </c>
      <c r="D30" s="19">
        <f>IF(E30="Not taken",0,C30)</f>
        <v>0</v>
      </c>
      <c r="E30" s="1" t="s">
        <v>96</v>
      </c>
    </row>
    <row r="31" spans="1:5" ht="12.75">
      <c r="A31" s="18" t="s">
        <v>59</v>
      </c>
      <c r="B31" s="18" t="s">
        <v>60</v>
      </c>
      <c r="C31" s="19" t="s">
        <v>25</v>
      </c>
      <c r="D31" s="19">
        <f>IF(E31="Not taken",0,C31)</f>
        <v>0</v>
      </c>
      <c r="E31" s="1" t="s">
        <v>96</v>
      </c>
    </row>
    <row r="32" spans="1:5" ht="12.75">
      <c r="A32" s="18" t="s">
        <v>61</v>
      </c>
      <c r="B32" s="18" t="s">
        <v>62</v>
      </c>
      <c r="C32" s="19" t="s">
        <v>18</v>
      </c>
      <c r="D32" s="19">
        <f>IF(E32="Not taken",0,C32)</f>
        <v>0</v>
      </c>
      <c r="E32" s="1" t="s">
        <v>96</v>
      </c>
    </row>
    <row r="33" spans="2:4" ht="12.75">
      <c r="B33" s="26" t="s">
        <v>80</v>
      </c>
      <c r="C33" s="25"/>
      <c r="D33" s="9">
        <f>SUM(D27:D32)</f>
        <v>0</v>
      </c>
    </row>
    <row r="34" ht="15">
      <c r="A34" s="2" t="s">
        <v>63</v>
      </c>
    </row>
    <row r="35" spans="1:5" ht="12.75">
      <c r="A35" s="18" t="s">
        <v>64</v>
      </c>
      <c r="B35" s="18" t="s">
        <v>65</v>
      </c>
      <c r="C35" s="19" t="s">
        <v>25</v>
      </c>
      <c r="D35" s="19">
        <f>IF(E35="Not taken",0,C35)</f>
        <v>0</v>
      </c>
      <c r="E35" s="1" t="s">
        <v>96</v>
      </c>
    </row>
    <row r="36" spans="1:5" ht="12.75">
      <c r="A36" s="18" t="s">
        <v>66</v>
      </c>
      <c r="B36" s="18" t="s">
        <v>67</v>
      </c>
      <c r="C36" s="19" t="s">
        <v>18</v>
      </c>
      <c r="D36" s="19">
        <f>IF(E36="Not taken",0,C36)</f>
        <v>0</v>
      </c>
      <c r="E36" s="1" t="s">
        <v>96</v>
      </c>
    </row>
    <row r="37" spans="1:5" ht="12.75">
      <c r="A37" s="18" t="s">
        <v>68</v>
      </c>
      <c r="B37" s="18" t="s">
        <v>69</v>
      </c>
      <c r="C37" s="19" t="s">
        <v>25</v>
      </c>
      <c r="D37" s="19">
        <f>IF(E37="Not taken",0,C37)</f>
        <v>0</v>
      </c>
      <c r="E37" s="1" t="s">
        <v>96</v>
      </c>
    </row>
    <row r="38" spans="1:5" ht="12.75">
      <c r="A38" s="18" t="s">
        <v>70</v>
      </c>
      <c r="B38" s="18" t="s">
        <v>71</v>
      </c>
      <c r="C38" s="19" t="s">
        <v>25</v>
      </c>
      <c r="D38" s="19">
        <f>IF(E38="Not taken",0,C38)</f>
        <v>0</v>
      </c>
      <c r="E38" s="1" t="s">
        <v>96</v>
      </c>
    </row>
    <row r="39" spans="1:5" ht="12.75">
      <c r="A39" s="18" t="s">
        <v>72</v>
      </c>
      <c r="B39" s="18" t="s">
        <v>73</v>
      </c>
      <c r="C39" s="19" t="s">
        <v>25</v>
      </c>
      <c r="D39" s="19">
        <f>IF(E39="Not taken",0,C39)</f>
        <v>0</v>
      </c>
      <c r="E39" s="1" t="s">
        <v>96</v>
      </c>
    </row>
    <row r="40" spans="1:5" ht="12.75">
      <c r="A40" s="18" t="s">
        <v>74</v>
      </c>
      <c r="B40" s="18" t="s">
        <v>75</v>
      </c>
      <c r="C40" s="19" t="s">
        <v>25</v>
      </c>
      <c r="D40" s="19">
        <f>IF(E40="Not taken",0,C40)</f>
        <v>0</v>
      </c>
      <c r="E40" s="1" t="s">
        <v>96</v>
      </c>
    </row>
    <row r="41" spans="1:5" ht="12.75">
      <c r="A41" s="18" t="s">
        <v>76</v>
      </c>
      <c r="B41" s="18" t="s">
        <v>77</v>
      </c>
      <c r="C41" s="19" t="s">
        <v>18</v>
      </c>
      <c r="D41" s="19">
        <f>IF(E41="Not taken",0,C41)</f>
        <v>0</v>
      </c>
      <c r="E41" s="1" t="s">
        <v>96</v>
      </c>
    </row>
    <row r="42" spans="1:5" ht="12.75">
      <c r="A42" s="18" t="s">
        <v>78</v>
      </c>
      <c r="B42" s="18" t="s">
        <v>79</v>
      </c>
      <c r="C42" s="19" t="s">
        <v>25</v>
      </c>
      <c r="D42" s="19">
        <f>IF(E42="Not taken",0,C42)</f>
        <v>0</v>
      </c>
      <c r="E42" s="1" t="s">
        <v>96</v>
      </c>
    </row>
    <row r="43" spans="2:4" ht="12.75">
      <c r="B43" s="26" t="s">
        <v>80</v>
      </c>
      <c r="C43" s="25"/>
      <c r="D43" s="9">
        <f>SUM(D35:D42)</f>
        <v>0</v>
      </c>
    </row>
    <row r="44" spans="2:5" s="7" customFormat="1" ht="12.75">
      <c r="B44" s="22"/>
      <c r="C44" s="13"/>
      <c r="E44"/>
    </row>
    <row r="45" spans="1:4" ht="15">
      <c r="A45" s="23" t="s">
        <v>83</v>
      </c>
      <c r="B45" s="21"/>
      <c r="C45" s="24">
        <v>27</v>
      </c>
      <c r="D45" s="9">
        <f>+D33+D43</f>
        <v>0</v>
      </c>
    </row>
    <row r="46" spans="1:4" ht="15">
      <c r="A46" s="23"/>
      <c r="B46" s="21"/>
      <c r="C46" s="13"/>
      <c r="D46" s="7"/>
    </row>
    <row r="47" spans="1:4" ht="15">
      <c r="A47" s="23" t="s">
        <v>84</v>
      </c>
      <c r="B47" s="21"/>
      <c r="C47" s="13"/>
      <c r="D47" s="7"/>
    </row>
    <row r="48" spans="1:4" ht="15">
      <c r="A48" s="23"/>
      <c r="B48" s="21"/>
      <c r="C48" s="13"/>
      <c r="D48" s="7"/>
    </row>
    <row r="49" spans="1:4" ht="15">
      <c r="A49" s="23"/>
      <c r="B49" s="21"/>
      <c r="C49" s="13"/>
      <c r="D49" s="7"/>
    </row>
    <row r="50" spans="1:4" ht="15">
      <c r="A50" s="23"/>
      <c r="B50" s="21"/>
      <c r="C50" s="24">
        <v>6</v>
      </c>
      <c r="D50" s="9"/>
    </row>
    <row r="51" spans="1:5" ht="15">
      <c r="A51" s="23"/>
      <c r="B51" s="21"/>
      <c r="C51" s="13"/>
      <c r="D51" s="7"/>
      <c r="E51" s="1"/>
    </row>
    <row r="52" spans="1:4" ht="15">
      <c r="A52" s="23"/>
      <c r="B52" s="28" t="s">
        <v>103</v>
      </c>
      <c r="C52" s="29">
        <f>+C50+C25+C45</f>
        <v>48</v>
      </c>
      <c r="D52" s="30">
        <f>+D25+D45</f>
        <v>0</v>
      </c>
    </row>
    <row r="53" ht="15">
      <c r="A53" s="2" t="s">
        <v>5</v>
      </c>
    </row>
    <row r="54" spans="1:5" ht="12.75">
      <c r="A54" s="18" t="s">
        <v>81</v>
      </c>
      <c r="B54" s="1" t="s">
        <v>2</v>
      </c>
      <c r="C54" s="3">
        <v>15</v>
      </c>
      <c r="D54" s="19">
        <f>IF(E54="Not taken",0,C54)</f>
        <v>0</v>
      </c>
      <c r="E54" s="1" t="s">
        <v>96</v>
      </c>
    </row>
    <row r="55" spans="1:5" ht="12.75">
      <c r="A55" s="18" t="s">
        <v>82</v>
      </c>
      <c r="B55" s="1" t="s">
        <v>3</v>
      </c>
      <c r="C55" s="3">
        <v>15</v>
      </c>
      <c r="D55" s="19">
        <f>IF(E55="Not taken",0,C55)</f>
        <v>0</v>
      </c>
      <c r="E55" s="1" t="s">
        <v>96</v>
      </c>
    </row>
    <row r="56" spans="3:4" ht="12.75">
      <c r="C56" s="11">
        <v>30</v>
      </c>
      <c r="D56" s="9">
        <f>SUM(D54:D55)</f>
        <v>0</v>
      </c>
    </row>
    <row r="57" ht="15">
      <c r="A57" s="2" t="s">
        <v>4</v>
      </c>
    </row>
    <row r="58" spans="1:5" ht="15">
      <c r="A58" s="2"/>
      <c r="B58" s="20" t="s">
        <v>101</v>
      </c>
      <c r="E58" s="7"/>
    </row>
    <row r="59" spans="1:5" ht="12.75">
      <c r="A59" t="s">
        <v>1</v>
      </c>
      <c r="B59" t="s">
        <v>0</v>
      </c>
      <c r="E59" s="7"/>
    </row>
    <row r="60" spans="1:4" s="7" customFormat="1" ht="12.75">
      <c r="A60"/>
      <c r="B60"/>
      <c r="C60" s="11">
        <v>6</v>
      </c>
      <c r="D60" s="9">
        <f>SUM(D59)</f>
        <v>0</v>
      </c>
    </row>
    <row r="61" s="7" customFormat="1" ht="12.75">
      <c r="C61" s="13"/>
    </row>
    <row r="62" spans="2:5" s="7" customFormat="1" ht="12.75">
      <c r="B62" s="7" t="s">
        <v>9</v>
      </c>
      <c r="C62" s="13"/>
      <c r="E62" s="7" t="s">
        <v>96</v>
      </c>
    </row>
    <row r="63" spans="2:5" s="7" customFormat="1" ht="12.75">
      <c r="B63" s="14" t="s">
        <v>10</v>
      </c>
      <c r="C63" s="13"/>
      <c r="E63" s="1" t="s">
        <v>96</v>
      </c>
    </row>
    <row r="64" spans="1:5" ht="12.75">
      <c r="A64" s="7"/>
      <c r="B64" s="14" t="s">
        <v>11</v>
      </c>
      <c r="C64" s="13"/>
      <c r="D64" s="7"/>
      <c r="E64" t="s">
        <v>100</v>
      </c>
    </row>
    <row r="66" spans="3:4" ht="15">
      <c r="C66" s="12">
        <f>+C10+C15+C25+C45+C56+C60+C50</f>
        <v>120</v>
      </c>
      <c r="D66" s="27">
        <f>+D10+D15+D52+D56+D60</f>
        <v>0</v>
      </c>
    </row>
    <row r="67" spans="1:2" ht="12.75">
      <c r="A67" s="16" t="s">
        <v>12</v>
      </c>
      <c r="B67" s="15"/>
    </row>
    <row r="68" spans="1:2" ht="12.75">
      <c r="A68" s="17" t="s">
        <v>13</v>
      </c>
      <c r="B68" s="9"/>
    </row>
    <row r="69" ht="25.5" customHeight="1"/>
    <row r="70" spans="1:4" ht="12.75">
      <c r="A70" s="36"/>
      <c r="B70" s="36"/>
      <c r="C70" s="36"/>
      <c r="D70" s="36"/>
    </row>
  </sheetData>
  <sheetProtection/>
  <mergeCells count="1">
    <mergeCell ref="A70:D70"/>
  </mergeCells>
  <printOptions/>
  <pageMargins left="0.25" right="0.25" top="0.75" bottom="0.75" header="0.3" footer="0.3"/>
  <pageSetup firstPageNumber="1" useFirstPageNumber="1" fitToHeight="0" fitToWidth="1" horizontalDpi="600" verticalDpi="600" orientation="portrait" pageOrder="overThenDown" paperSize="9" scale="82" r:id="rId2"/>
  <headerFooter alignWithMargins="0">
    <oddFooter>&amp;CP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1.421875" style="0" bestFit="1" customWidth="1"/>
    <col min="4" max="4" width="42.7109375" style="0" bestFit="1" customWidth="1"/>
  </cols>
  <sheetData>
    <row r="1" spans="1:4" ht="12.75">
      <c r="A1" s="32" t="s">
        <v>92</v>
      </c>
      <c r="B1" s="18"/>
      <c r="C1" s="18"/>
      <c r="D1" s="32" t="s">
        <v>93</v>
      </c>
    </row>
    <row r="2" spans="1:4" ht="12.75">
      <c r="A2" s="32" t="s">
        <v>94</v>
      </c>
      <c r="B2" s="18"/>
      <c r="C2" s="18"/>
      <c r="D2" s="32" t="s">
        <v>95</v>
      </c>
    </row>
    <row r="3" spans="1:4" ht="12.75">
      <c r="A3" s="32" t="s">
        <v>96</v>
      </c>
      <c r="B3" s="18"/>
      <c r="C3" s="18"/>
      <c r="D3" s="32" t="s">
        <v>97</v>
      </c>
    </row>
    <row r="4" spans="1:4" ht="12.75">
      <c r="A4" s="18"/>
      <c r="B4" s="18"/>
      <c r="C4" s="18"/>
      <c r="D4" s="32" t="s">
        <v>96</v>
      </c>
    </row>
    <row r="5" spans="1:4" ht="12.75">
      <c r="A5" s="32" t="s">
        <v>98</v>
      </c>
      <c r="B5" s="18"/>
      <c r="C5" s="18"/>
      <c r="D5" s="18"/>
    </row>
    <row r="6" spans="1:4" ht="12.75">
      <c r="A6" s="32" t="s">
        <v>99</v>
      </c>
      <c r="B6" s="18"/>
      <c r="C6" s="18"/>
      <c r="D6" s="18"/>
    </row>
    <row r="7" spans="1:4" ht="12.75">
      <c r="A7" s="32" t="s">
        <v>100</v>
      </c>
      <c r="B7" s="18"/>
      <c r="C7" s="18"/>
      <c r="D7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Edit</cp:lastModifiedBy>
  <cp:lastPrinted>2020-03-11T13:12:36Z</cp:lastPrinted>
  <dcterms:created xsi:type="dcterms:W3CDTF">2019-02-26T13:02:50Z</dcterms:created>
  <dcterms:modified xsi:type="dcterms:W3CDTF">2020-03-13T08:05:07Z</dcterms:modified>
  <cp:category/>
  <cp:version/>
  <cp:contentType/>
  <cp:contentStatus/>
</cp:coreProperties>
</file>